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09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<sst xmlns="http://schemas.openxmlformats.org/spreadsheetml/2006/main" count="429" uniqueCount="332">
  <si>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</si>
  <si>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</si>
  <si>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</si>
  <si>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</si>
  <si>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</si>
  <si>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</si>
  <si>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</si>
  <si>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</si>
  <si>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</si>
  <si>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</si>
  <si>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</si>
  <si>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</si>
  <si>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</si>
  <si>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</si>
  <si>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</si>
  <si>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</si>
  <si>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</si>
  <si>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</si>
  <si>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</si>
  <si>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</si>
  <si>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</si>
  <si>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</si>
  <si>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</si>
  <si>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</si>
  <si>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</si>
  <si>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</si>
  <si>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</si>
  <si>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</si>
  <si>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</si>
  <si>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</si>
  <si>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</si>
  <si>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</si>
  <si>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</si>
  <si>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</si>
  <si>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</si>
  <si>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</si>
  <si>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</si>
  <si>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</si>
  <si>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</si>
  <si>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</si>
  <si>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</si>
  <si>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</si>
  <si>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</si>
  <si>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</si>
  <si>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</si>
  <si>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</si>
  <si>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</si>
  <si>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</si>
  <si>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</si>
  <si>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</si>
  <si>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</si>
  <si>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</si>
  <si>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</si>
  <si>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</si>
  <si>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</si>
  <si>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</si>
  <si>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</si>
  <si>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</si>
  <si>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</si>
  <si>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</si>
  <si>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</si>
  <si>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</si>
  <si>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</si>
  <si>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</si>
  <si>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</si>
  <si>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</si>
  <si>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</si>
  <si>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</si>
  <si>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</si>
  <si>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</si>
  <si>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</si>
  <si>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</si>
  <si>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</si>
  <si>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</si>
  <si>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</si>
  <si>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</si>
  <si>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</si>
  <si>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</si>
  <si>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</si>
  <si>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</si>
  <si>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</si>
  <si>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</si>
  <si>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</si>
  <si>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</si>
  <si>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</si>
  <si>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</si>
  <si>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</si>
  <si>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</si>
  <si>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</si>
  <si>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</si>
  <si>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</si>
  <si>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</si>
  <si>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</si>
  <si>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</si>
  <si>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</si>
  <si>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</si>
  <si>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</si>
  <si>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</si>
  <si>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</si>
  <si>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</si>
  <si>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</si>
  <si>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</si>
  <si>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</si>
  <si>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</si>
  <si>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</si>
  <si>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</si>
  <si>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</si>
  <si>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</si>
  <si>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</si>
  <si>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</si>
  <si>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</si>
  <si>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</si>
  <si>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</si>
  <si>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</si>
  <si>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</si>
  <si>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</si>
  <si>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</si>
  <si>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</si>
  <si>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</si>
  <si>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</si>
  <si>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</si>
  <si>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</si>
  <si>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</si>
  <si>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</si>
  <si>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</si>
  <si>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</si>
  <si>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</si>
  <si>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</si>
  <si>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</si>
  <si>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</si>
  <si>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</si>
  <si>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</si>
  <si>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</si>
  <si>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</si>
  <si>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</si>
  <si>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</si>
  <si>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</si>
  <si>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</si>
  <si>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</si>
  <si>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</si>
  <si>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</si>
  <si>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</si>
  <si>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</si>
  <si>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</si>
  <si>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</si>
  <si>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</si>
  <si>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</si>
  <si>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</si>
  <si>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</si>
  <si>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</si>
  <si>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</si>
  <si>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</si>
  <si>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</si>
  <si>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</si>
  <si>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</si>
  <si>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</si>
  <si>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</si>
  <si>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</si>
  <si>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</si>
  <si>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</si>
  <si>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</si>
  <si>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</si>
  <si>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</si>
  <si>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</si>
  <si>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</si>
  <si>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</si>
  <si>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</si>
  <si>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</si>
  <si>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</si>
  <si>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</si>
  <si>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</si>
  <si>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</si>
  <si>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</si>
  <si>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</si>
  <si>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</si>
  <si>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</si>
  <si>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</si>
  <si>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</si>
  <si>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</si>
  <si>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</si>
  <si>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</si>
  <si>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</si>
  <si>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</si>
  <si>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</si>
  <si>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</si>
  <si>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</si>
  <si>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</si>
  <si>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</si>
  <si>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</si>
  <si>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</si>
  <si>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</si>
  <si>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</si>
  <si>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</si>
  <si>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</si>
  <si>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</si>
  <si>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</si>
  <si>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</si>
  <si>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</si>
  <si>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</si>
  <si>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</si>
  <si>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</si>
  <si>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</si>
  <si>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</si>
  <si>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</si>
  <si>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</si>
  <si>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</si>
  <si>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</si>
  <si>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</si>
  <si>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</si>
  <si>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</si>
  <si>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</si>
  <si>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</si>
  <si>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</si>
  <si>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</si>
  <si>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</si>
  <si>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</si>
  <si>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</si>
  <si>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</si>
  <si>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</si>
  <si>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</si>
  <si>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</si>
  <si>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</si>
  <si>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</si>
  <si>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</si>
  <si>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</si>
  <si>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</si>
  <si>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</si>
  <si>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</si>
  <si>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</si>
  <si>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</si>
  <si>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</si>
  <si>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</si>
  <si>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</si>
  <si>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</si>
  <si>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</si>
  <si>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</si>
  <si>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</si>
  <si>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</si>
  <si>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</si>
  <si>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</si>
  <si>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</si>
  <si>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</si>
  <si>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</si>
  <si>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</si>
  <si>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</si>
  <si>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</si>
  <si>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</si>
  <si>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</si>
  <si>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</si>
  <si>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</si>
  <si>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</si>
  <si>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</si>
  <si>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</si>
  <si>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</si>
  <si>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</si>
  <si>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</si>
  <si>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</si>
  <si>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</si>
  <si>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</si>
  <si>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</si>
  <si>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</si>
  <si>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</si>
  <si>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</si>
  <si>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</si>
  <si>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</si>
  <si>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</si>
  <si>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</si>
  <si>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</si>
  <si>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</si>
  <si>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</si>
  <si>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</si>
  <si>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</si>
  <si>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</si>
  <si>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</si>
  <si>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</si>
  <si>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</si>
  <si>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</si>
  <si>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</si>
  <si>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</si>
  <si>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</si>
  <si>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</si>
  <si>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</si>
  <si>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</si>
  <si>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</si>
  <si>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</si>
  <si>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</si>
  <si>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</si>
  <si>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</si>
  <si>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</si>
  <si>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</si>
  <si>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</si>
  <si>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</si>
  <si>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</si>
  <si>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</si>
  <si>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</si>
  <si>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</si>
  <si>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</si>
  <si>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</si>
  <si>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</si>
  <si>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</si>
  <si>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</si>
  <si>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</si>
  <si>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</si>
  <si>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</si>
  <si>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</si>
  <si>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</si>
  <si>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</si>
  <si>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</si>
  <si>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</si>
  <si>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</si>
  <si>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</si>
  <si>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</si>
  <si>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</si>
  <si>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</si>
  <si>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</si>
  <si>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</si>
  <si>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</si>
  <si>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</si>
  <si>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</si>
  <si>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</si>
  <si>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</si>
  <si>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</si>
  <si>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</si>
  <si>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Кабардино-Балкарская Республика</t>
  </si>
  <si>
    <t>Черекский муниципальный район</t>
  </si>
  <si>
    <t>Муниципальние казённое общеобразовательное учреждение  "Средняя общеобразовательная школа Имени А.Р. Чубакова с.п. Верхняя Жемтала" Черекского муниципального района Кабардино-Балкарской Республики</t>
  </si>
  <si>
    <t>Сабанов Хасан Залимбиевич</t>
  </si>
  <si>
    <t>И.О. директора школы</t>
  </si>
  <si>
    <t>8 928 705 25 35</t>
  </si>
  <si>
    <t>hasan-sabanov@yandex.ru</t>
  </si>
  <si>
    <t>да</t>
  </si>
  <si>
    <t>В школе медсестрой и рядом во врачебной амбулатории врачом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</si>
</sst>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85" zoomScaleNormal="85" zoomScalePageLayoutView="0" workbookViewId="0" topLeftCell="A50">
      <selection activeCell="P246" sqref="P246:Q246"/>
    </sheetView>
  </sheetViews>
  <sheetFormatPr defaultColWidth="9.140625" defaultRowHeight="15"/>
  <cols>
    <col min="1" max="1" width="1.7109375" style="27" customWidth="1"/>
    <col min="2" max="16" width="9.140625" style="2" customWidth="1"/>
    <col min="17" max="17" width="63.57421875" style="2" customWidth="1"/>
    <col min="18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228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228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228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330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49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49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50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330</v>
      </c>
      <c r="K102" s="65"/>
      <c r="L102" s="65"/>
      <c r="M102" s="65"/>
      <c r="N102" s="66">
        <v>49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/>
      <c r="K103" s="65"/>
      <c r="L103" s="65"/>
      <c r="M103" s="65"/>
      <c r="N103" s="66"/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/>
      <c r="K104" s="65"/>
      <c r="L104" s="65"/>
      <c r="M104" s="65"/>
      <c r="N104" s="66"/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103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330</v>
      </c>
      <c r="K107" s="65"/>
      <c r="L107" s="65"/>
      <c r="M107" s="65"/>
      <c r="N107" s="66">
        <v>100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18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0.78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17</v>
      </c>
      <c r="K128" s="39"/>
      <c r="L128" s="39"/>
      <c r="M128" s="40"/>
      <c r="N128" s="110">
        <v>0.74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6</v>
      </c>
      <c r="K129" s="39"/>
      <c r="L129" s="39"/>
      <c r="M129" s="40"/>
      <c r="N129" s="110">
        <v>0.26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/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7</v>
      </c>
      <c r="K131" s="39"/>
      <c r="L131" s="39"/>
      <c r="M131" s="40"/>
      <c r="N131" s="110">
        <f>7/23</f>
        <v>0.30434782608695654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10</v>
      </c>
      <c r="K132" s="39"/>
      <c r="L132" s="39"/>
      <c r="M132" s="40"/>
      <c r="N132" s="110">
        <f>10/23</f>
        <v>0.43478260869565216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6</v>
      </c>
      <c r="K133" s="39"/>
      <c r="L133" s="39"/>
      <c r="M133" s="40"/>
      <c r="N133" s="110">
        <f>6/23</f>
        <v>0.2608695652173913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>
        <v>1</v>
      </c>
      <c r="O138" s="66"/>
      <c r="P138" s="66">
        <v>1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>
        <v>1</v>
      </c>
      <c r="O143" s="66"/>
      <c r="P143" s="66">
        <v>1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/>
      <c r="G154" s="124"/>
      <c r="H154" s="124"/>
      <c r="I154" s="124"/>
      <c r="J154" s="124"/>
      <c r="K154" s="124"/>
      <c r="L154" s="124">
        <v>17</v>
      </c>
      <c r="M154" s="124"/>
      <c r="N154" s="124">
        <v>1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/>
      <c r="G155" s="124"/>
      <c r="H155" s="124"/>
      <c r="I155" s="124"/>
      <c r="J155" s="124"/>
      <c r="K155" s="124"/>
      <c r="L155" s="124">
        <v>11</v>
      </c>
      <c r="M155" s="124"/>
      <c r="N155" s="124">
        <v>1</v>
      </c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/>
      <c r="G156" s="124"/>
      <c r="H156" s="124"/>
      <c r="I156" s="124"/>
      <c r="J156" s="124"/>
      <c r="K156" s="124"/>
      <c r="L156" s="124">
        <v>17</v>
      </c>
      <c r="M156" s="124"/>
      <c r="N156" s="124">
        <v>1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/>
      <c r="G157" s="124"/>
      <c r="H157" s="124"/>
      <c r="I157" s="124"/>
      <c r="J157" s="124"/>
      <c r="K157" s="124"/>
      <c r="L157" s="124">
        <v>15</v>
      </c>
      <c r="M157" s="124"/>
      <c r="N157" s="124">
        <v>1</v>
      </c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60</v>
      </c>
      <c r="M160" s="127"/>
      <c r="N160" s="127">
        <f>SUM(N154:O159)</f>
        <v>4</v>
      </c>
      <c r="O160" s="127"/>
      <c r="P160" s="127">
        <f>SUM(P154:Q159)</f>
        <v>4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/>
      <c r="G161" s="124"/>
      <c r="H161" s="124"/>
      <c r="I161" s="124"/>
      <c r="J161" s="124"/>
      <c r="K161" s="124"/>
      <c r="L161" s="124">
        <v>22</v>
      </c>
      <c r="M161" s="124"/>
      <c r="N161" s="124">
        <v>3</v>
      </c>
      <c r="O161" s="124"/>
      <c r="P161" s="124">
        <v>3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/>
      <c r="G162" s="124"/>
      <c r="H162" s="124"/>
      <c r="I162" s="124"/>
      <c r="J162" s="124"/>
      <c r="K162" s="124"/>
      <c r="L162" s="124">
        <v>17</v>
      </c>
      <c r="M162" s="124"/>
      <c r="N162" s="124">
        <v>1</v>
      </c>
      <c r="O162" s="124"/>
      <c r="P162" s="124">
        <v>1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/>
      <c r="G163" s="124"/>
      <c r="H163" s="124"/>
      <c r="I163" s="124"/>
      <c r="J163" s="124"/>
      <c r="K163" s="124"/>
      <c r="L163" s="124">
        <v>20</v>
      </c>
      <c r="M163" s="124"/>
      <c r="N163" s="124">
        <v>1</v>
      </c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/>
      <c r="G164" s="124"/>
      <c r="H164" s="124"/>
      <c r="I164" s="124"/>
      <c r="J164" s="124"/>
      <c r="K164" s="124"/>
      <c r="L164" s="124">
        <v>11</v>
      </c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/>
      <c r="G165" s="124"/>
      <c r="H165" s="124"/>
      <c r="I165" s="124"/>
      <c r="J165" s="124"/>
      <c r="K165" s="124"/>
      <c r="L165" s="124">
        <v>21</v>
      </c>
      <c r="M165" s="124"/>
      <c r="N165" s="124">
        <v>1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91</v>
      </c>
      <c r="M167" s="127"/>
      <c r="N167" s="127">
        <f>SUM(N161:O166)</f>
        <v>6</v>
      </c>
      <c r="O167" s="127"/>
      <c r="P167" s="127">
        <f>SUM(P161:Q166)</f>
        <v>6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/>
      <c r="G168" s="124"/>
      <c r="H168" s="124"/>
      <c r="I168" s="124"/>
      <c r="J168" s="124"/>
      <c r="K168" s="124"/>
      <c r="L168" s="124">
        <v>18</v>
      </c>
      <c r="M168" s="124"/>
      <c r="N168" s="124">
        <v>3</v>
      </c>
      <c r="O168" s="124"/>
      <c r="P168" s="124">
        <v>3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/>
      <c r="G169" s="124"/>
      <c r="H169" s="124"/>
      <c r="I169" s="124"/>
      <c r="J169" s="124"/>
      <c r="K169" s="124"/>
      <c r="L169" s="124">
        <v>11</v>
      </c>
      <c r="M169" s="124"/>
      <c r="N169" s="124">
        <v>1</v>
      </c>
      <c r="O169" s="124"/>
      <c r="P169" s="124">
        <v>1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29</v>
      </c>
      <c r="M170" s="129"/>
      <c r="N170" s="128">
        <f>SUM(N168:O169)</f>
        <v>4</v>
      </c>
      <c r="O170" s="129"/>
      <c r="P170" s="128">
        <f>SUM(P168:Q169)</f>
        <v>4</v>
      </c>
      <c r="Q170" s="129"/>
    </row>
    <row r="171" spans="2:17" ht="15">
      <c r="B171" s="122" t="s">
        <v>158</v>
      </c>
      <c r="C171" s="122"/>
      <c r="D171" s="130">
        <f>SUM(D160,D167,D170)</f>
        <v>11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180</v>
      </c>
      <c r="M171" s="130"/>
      <c r="N171" s="130">
        <f>SUM(N160,N167,N170)</f>
        <v>14</v>
      </c>
      <c r="O171" s="130"/>
      <c r="P171" s="130">
        <f>SUM(P160,P167,P170)</f>
        <v>14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1</v>
      </c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1</v>
      </c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1</v>
      </c>
      <c r="K182" s="39"/>
      <c r="L182" s="39"/>
      <c r="M182" s="40"/>
      <c r="N182" s="38"/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1</v>
      </c>
      <c r="K185" s="39"/>
      <c r="L185" s="39"/>
      <c r="M185" s="40"/>
      <c r="N185" s="38"/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4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/>
      <c r="I217" s="66"/>
      <c r="J217" s="66"/>
      <c r="K217" s="66"/>
      <c r="L217" s="148">
        <f aca="true" t="shared" si="5" ref="L217:L228">SUM(N217:Q217)</f>
        <v>0</v>
      </c>
      <c r="M217" s="148"/>
      <c r="N217" s="66"/>
      <c r="O217" s="66"/>
      <c r="P217" s="66"/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/>
      <c r="I218" s="66"/>
      <c r="J218" s="66"/>
      <c r="K218" s="66"/>
      <c r="L218" s="148">
        <f t="shared" si="5"/>
        <v>0</v>
      </c>
      <c r="M218" s="148"/>
      <c r="N218" s="66"/>
      <c r="O218" s="66"/>
      <c r="P218" s="66"/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/>
      <c r="I219" s="66"/>
      <c r="J219" s="66"/>
      <c r="K219" s="66"/>
      <c r="L219" s="148">
        <f t="shared" si="5"/>
        <v>0</v>
      </c>
      <c r="M219" s="148"/>
      <c r="N219" s="66"/>
      <c r="O219" s="66"/>
      <c r="P219" s="66"/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/>
      <c r="I220" s="66"/>
      <c r="J220" s="66"/>
      <c r="K220" s="66"/>
      <c r="L220" s="148">
        <f t="shared" si="5"/>
        <v>0</v>
      </c>
      <c r="M220" s="148"/>
      <c r="N220" s="66"/>
      <c r="O220" s="66"/>
      <c r="P220" s="66"/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/>
      <c r="I221" s="66"/>
      <c r="J221" s="66"/>
      <c r="K221" s="66"/>
      <c r="L221" s="148">
        <f t="shared" si="5"/>
        <v>0</v>
      </c>
      <c r="M221" s="148"/>
      <c r="N221" s="66"/>
      <c r="O221" s="66"/>
      <c r="P221" s="66"/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/>
      <c r="I222" s="66"/>
      <c r="J222" s="66"/>
      <c r="K222" s="66"/>
      <c r="L222" s="148">
        <f t="shared" si="5"/>
        <v>0</v>
      </c>
      <c r="M222" s="148"/>
      <c r="N222" s="66"/>
      <c r="O222" s="66"/>
      <c r="P222" s="66"/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/>
      <c r="I223" s="66"/>
      <c r="J223" s="66"/>
      <c r="K223" s="66"/>
      <c r="L223" s="148">
        <f t="shared" si="5"/>
        <v>0</v>
      </c>
      <c r="M223" s="148"/>
      <c r="N223" s="66"/>
      <c r="O223" s="66"/>
      <c r="P223" s="66"/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/>
      <c r="I224" s="66"/>
      <c r="J224" s="66"/>
      <c r="K224" s="66"/>
      <c r="L224" s="148">
        <f t="shared" si="5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/>
      <c r="I225" s="66"/>
      <c r="J225" s="66"/>
      <c r="K225" s="66"/>
      <c r="L225" s="148">
        <f t="shared" si="5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/>
      <c r="I226" s="66"/>
      <c r="J226" s="66"/>
      <c r="K226" s="66"/>
      <c r="L226" s="148">
        <f t="shared" si="5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/>
      <c r="I227" s="66"/>
      <c r="J227" s="66"/>
      <c r="K227" s="66"/>
      <c r="L227" s="148">
        <f t="shared" si="5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/>
      <c r="I228" s="66"/>
      <c r="J228" s="66"/>
      <c r="K228" s="66"/>
      <c r="L228" s="148">
        <f t="shared" si="5"/>
        <v>0</v>
      </c>
      <c r="M228" s="148"/>
      <c r="N228" s="66"/>
      <c r="O228" s="66"/>
      <c r="P228" s="66"/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1</v>
      </c>
      <c r="J239" s="165"/>
      <c r="K239" s="149"/>
      <c r="L239" s="66"/>
      <c r="M239" s="66"/>
      <c r="N239" s="66"/>
      <c r="O239" s="66">
        <v>1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1</v>
      </c>
      <c r="J242" s="165"/>
      <c r="K242" s="149"/>
      <c r="L242" s="66"/>
      <c r="M242" s="66"/>
      <c r="N242" s="66"/>
      <c r="O242" s="66">
        <v>1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5</v>
      </c>
      <c r="J243" s="165"/>
      <c r="K243" s="149"/>
      <c r="L243" s="66"/>
      <c r="M243" s="66"/>
      <c r="N243" s="66"/>
      <c r="O243" s="66">
        <v>5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Харун</cp:lastModifiedBy>
  <cp:lastPrinted>2016-04-16T16:58:13Z</cp:lastPrinted>
  <dcterms:created xsi:type="dcterms:W3CDTF">2016-04-14T14:10:28Z</dcterms:created>
  <dcterms:modified xsi:type="dcterms:W3CDTF">2016-10-14T11:08:19Z</dcterms:modified>
  <cp:category/>
  <cp:version/>
  <cp:contentType/>
  <cp:contentStatus/>
</cp:coreProperties>
</file>